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ber\Desktop\HARC FILES 2021\"/>
    </mc:Choice>
  </mc:AlternateContent>
  <xr:revisionPtr revIDLastSave="0" documentId="8_{11A85259-A925-49DD-99AE-099128C5F83E}" xr6:coauthVersionLast="46" xr6:coauthVersionMax="46" xr10:uidLastSave="{00000000-0000-0000-0000-000000000000}"/>
  <bookViews>
    <workbookView xWindow="1170" yWindow="1170" windowWidth="22020" windowHeight="15030" xr2:uid="{00000000-000D-0000-FFFF-FFFF00000000}"/>
  </bookViews>
  <sheets>
    <sheet name="Statement of Activi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E9" i="1" s="1"/>
  <c r="C18" i="1"/>
  <c r="C17" i="1"/>
  <c r="C16" i="1"/>
  <c r="C15" i="1"/>
  <c r="C14" i="1"/>
  <c r="C13" i="1"/>
  <c r="C12" i="1"/>
  <c r="C11" i="1"/>
  <c r="C10" i="1"/>
  <c r="C9" i="1"/>
  <c r="B18" i="1"/>
  <c r="E18" i="1" s="1"/>
  <c r="B17" i="1"/>
  <c r="E17" i="1" s="1"/>
  <c r="B16" i="1"/>
  <c r="E16" i="1" s="1"/>
  <c r="B15" i="1"/>
  <c r="E15" i="1" s="1"/>
  <c r="B14" i="1"/>
  <c r="E14" i="1" s="1"/>
  <c r="B13" i="1"/>
  <c r="E13" i="1" s="1"/>
  <c r="B12" i="1"/>
  <c r="E12" i="1" s="1"/>
  <c r="B11" i="1"/>
  <c r="E11" i="1" s="1"/>
  <c r="B10" i="1"/>
  <c r="E10" i="1" s="1"/>
  <c r="E8" i="1"/>
  <c r="E7" i="1"/>
</calcChain>
</file>

<file path=xl/sharedStrings.xml><?xml version="1.0" encoding="utf-8"?>
<sst xmlns="http://schemas.openxmlformats.org/spreadsheetml/2006/main" count="19" uniqueCount="19">
  <si>
    <t xml:space="preserve">   Admin. IN</t>
  </si>
  <si>
    <t xml:space="preserve">   Emergency IN</t>
  </si>
  <si>
    <t xml:space="preserve">   Road 1 IN</t>
  </si>
  <si>
    <t xml:space="preserve">   Road 10 IN</t>
  </si>
  <si>
    <t xml:space="preserve">   ROAD 11 IN</t>
  </si>
  <si>
    <t xml:space="preserve">   ROAD 9 IN</t>
  </si>
  <si>
    <t xml:space="preserve">   Road B IN</t>
  </si>
  <si>
    <t xml:space="preserve">   Road C IN</t>
  </si>
  <si>
    <t xml:space="preserve">   Road D IN</t>
  </si>
  <si>
    <t xml:space="preserve">   Road E IN</t>
  </si>
  <si>
    <t xml:space="preserve">   Road F IN</t>
  </si>
  <si>
    <t xml:space="preserve">   Road G IN</t>
  </si>
  <si>
    <t>Hawaiian Acres Road Corporation</t>
  </si>
  <si>
    <t>Statement of Activity - Road Report</t>
  </si>
  <si>
    <t>REVENUE</t>
  </si>
  <si>
    <t>EXPENSE</t>
  </si>
  <si>
    <t>OPEN POs</t>
  </si>
  <si>
    <t>BALANCE</t>
  </si>
  <si>
    <t>As of 9-10-2021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</si>
</sst>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\ _€"/>
  </numFmts>
  <fonts count="8" x14ac:knownFonts="1">
    <font>
      <sz val="11"/>
      <color indexed="8"/>
      <name val="Calibri"/>
      <family val="2"/>
      <scheme val="minor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9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3" fontId="2" fillId="0" borderId="0" xfId="0" applyNumberFormat="1" applyFont="1" applyAlignment="1">
      <alignment horizontal="right" wrapText="1"/>
    </xf>
    <xf numFmtId="43" fontId="0" fillId="0" borderId="0" xfId="0" applyNumberFormat="1"/>
    <xf numFmtId="43" fontId="0" fillId="0" borderId="0" xfId="0" applyNumberFormat="1" applyBorder="1"/>
    <xf numFmtId="0" fontId="6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A19" sqref="A19"/>
    </sheetView>
  </sheetViews>
  <sheetFormatPr defaultRowHeight="15" x14ac:dyDescent="0.25"/>
  <cols>
    <col min="1" max="1" width="17.5703125" customWidth="1"/>
    <col min="2" max="5" width="15.7109375" customWidth="1"/>
  </cols>
  <sheetData>
    <row r="1" spans="1:5" ht="20.100000000000001" customHeight="1" x14ac:dyDescent="0.25">
      <c r="A1" s="11" t="s">
        <v>12</v>
      </c>
      <c r="B1" s="12"/>
      <c r="C1" s="12"/>
      <c r="D1" s="12"/>
      <c r="E1" s="12"/>
    </row>
    <row r="2" spans="1:5" ht="20.100000000000001" customHeight="1" x14ac:dyDescent="0.25">
      <c r="A2" s="11" t="s">
        <v>13</v>
      </c>
      <c r="B2" s="12"/>
      <c r="C2" s="12"/>
      <c r="D2" s="12"/>
      <c r="E2" s="12"/>
    </row>
    <row r="3" spans="1:5" ht="20.100000000000001" customHeight="1" x14ac:dyDescent="0.25">
      <c r="A3" s="13" t="s">
        <v>18</v>
      </c>
      <c r="B3" s="12"/>
      <c r="C3" s="12"/>
      <c r="D3" s="12"/>
      <c r="E3" s="12"/>
    </row>
    <row r="4" spans="1:5" ht="20.100000000000001" customHeight="1" x14ac:dyDescent="0.25"/>
    <row r="5" spans="1:5" ht="20.100000000000001" customHeight="1" x14ac:dyDescent="0.25">
      <c r="A5" s="1"/>
      <c r="B5" s="4" t="s">
        <v>14</v>
      </c>
      <c r="C5" s="5" t="s">
        <v>15</v>
      </c>
      <c r="D5" s="5" t="s">
        <v>16</v>
      </c>
      <c r="E5" s="5" t="s">
        <v>17</v>
      </c>
    </row>
    <row r="6" spans="1:5" ht="20.100000000000001" customHeight="1" x14ac:dyDescent="0.25">
      <c r="A6" s="2"/>
      <c r="B6" s="3"/>
    </row>
    <row r="7" spans="1:5" ht="20.100000000000001" customHeight="1" x14ac:dyDescent="0.25">
      <c r="A7" s="2" t="s">
        <v>0</v>
      </c>
      <c r="B7" s="6">
        <v>34129.4</v>
      </c>
      <c r="C7" s="7">
        <v>32207.38</v>
      </c>
      <c r="D7" s="7"/>
      <c r="E7" s="7">
        <f>B7-C7-D7</f>
        <v>1922.0200000000004</v>
      </c>
    </row>
    <row r="8" spans="1:5" ht="20.100000000000001" customHeight="1" x14ac:dyDescent="0.25">
      <c r="A8" s="2" t="s">
        <v>1</v>
      </c>
      <c r="B8" s="6">
        <v>4787.12</v>
      </c>
      <c r="C8" s="7">
        <v>539.30999999999995</v>
      </c>
      <c r="D8" s="7"/>
      <c r="E8" s="7">
        <f t="shared" ref="E8:E18" si="0">B8-C8-D8</f>
        <v>4247.8099999999995</v>
      </c>
    </row>
    <row r="9" spans="1:5" ht="20.100000000000001" customHeight="1" x14ac:dyDescent="0.25">
      <c r="A9" s="2" t="s">
        <v>2</v>
      </c>
      <c r="B9" s="6">
        <f>24611.13+B19</f>
        <v>24611.13</v>
      </c>
      <c r="C9" s="6">
        <f>22354.42</f>
        <v>22354.42</v>
      </c>
      <c r="D9" s="7">
        <v>730</v>
      </c>
      <c r="E9" s="7">
        <f t="shared" si="0"/>
        <v>1526.7100000000028</v>
      </c>
    </row>
    <row r="10" spans="1:5" ht="20.100000000000001" customHeight="1" x14ac:dyDescent="0.25">
      <c r="A10" s="2" t="s">
        <v>3</v>
      </c>
      <c r="B10" s="6">
        <f>740</f>
        <v>740</v>
      </c>
      <c r="C10" s="6">
        <f>426.6</f>
        <v>426.6</v>
      </c>
      <c r="D10" s="7">
        <v>300</v>
      </c>
      <c r="E10" s="7">
        <f t="shared" si="0"/>
        <v>13.399999999999977</v>
      </c>
    </row>
    <row r="11" spans="1:5" ht="20.100000000000001" customHeight="1" x14ac:dyDescent="0.25">
      <c r="A11" s="2" t="s">
        <v>4</v>
      </c>
      <c r="B11" s="6">
        <f>720</f>
        <v>720</v>
      </c>
      <c r="C11" s="6">
        <f>705.12</f>
        <v>705.12</v>
      </c>
      <c r="D11" s="7"/>
      <c r="E11" s="7">
        <f t="shared" si="0"/>
        <v>14.879999999999995</v>
      </c>
    </row>
    <row r="12" spans="1:5" ht="20.100000000000001" customHeight="1" x14ac:dyDescent="0.25">
      <c r="A12" s="2" t="s">
        <v>5</v>
      </c>
      <c r="B12" s="6">
        <f>900</f>
        <v>900</v>
      </c>
      <c r="C12" s="6">
        <f>581.12</f>
        <v>581.12</v>
      </c>
      <c r="D12" s="7"/>
      <c r="E12" s="7">
        <f t="shared" si="0"/>
        <v>318.88</v>
      </c>
    </row>
    <row r="13" spans="1:5" ht="20.100000000000001" customHeight="1" x14ac:dyDescent="0.25">
      <c r="A13" s="2" t="s">
        <v>6</v>
      </c>
      <c r="B13" s="6">
        <f>29816.3</f>
        <v>29816.3</v>
      </c>
      <c r="C13" s="6">
        <f>29445.46</f>
        <v>29445.46</v>
      </c>
      <c r="D13" s="7"/>
      <c r="E13" s="7">
        <f t="shared" si="0"/>
        <v>370.84000000000015</v>
      </c>
    </row>
    <row r="14" spans="1:5" ht="20.100000000000001" customHeight="1" x14ac:dyDescent="0.25">
      <c r="A14" s="2" t="s">
        <v>7</v>
      </c>
      <c r="B14" s="6">
        <f>33801.16</f>
        <v>33801.160000000003</v>
      </c>
      <c r="C14" s="6">
        <f>33009.69</f>
        <v>33009.69</v>
      </c>
      <c r="D14" s="7">
        <v>450</v>
      </c>
      <c r="E14" s="7">
        <f t="shared" si="0"/>
        <v>341.47000000000116</v>
      </c>
    </row>
    <row r="15" spans="1:5" ht="20.100000000000001" customHeight="1" x14ac:dyDescent="0.25">
      <c r="A15" s="2" t="s">
        <v>8</v>
      </c>
      <c r="B15" s="6">
        <f>31839.31</f>
        <v>31839.31</v>
      </c>
      <c r="C15" s="6">
        <f>29628.61</f>
        <v>29628.61</v>
      </c>
      <c r="D15" s="7">
        <v>2106.33</v>
      </c>
      <c r="E15" s="7">
        <f t="shared" si="0"/>
        <v>104.3700000000008</v>
      </c>
    </row>
    <row r="16" spans="1:5" ht="20.100000000000001" customHeight="1" x14ac:dyDescent="0.25">
      <c r="A16" s="2" t="s">
        <v>9</v>
      </c>
      <c r="B16" s="6">
        <f>28647.81</f>
        <v>28647.81</v>
      </c>
      <c r="C16" s="6">
        <f>27697.75</f>
        <v>27697.75</v>
      </c>
      <c r="D16" s="7"/>
      <c r="E16" s="7">
        <f t="shared" si="0"/>
        <v>950.06000000000131</v>
      </c>
    </row>
    <row r="17" spans="1:5" ht="20.100000000000001" customHeight="1" x14ac:dyDescent="0.25">
      <c r="A17" s="2" t="s">
        <v>10</v>
      </c>
      <c r="B17" s="6">
        <f>27472.31</f>
        <v>27472.31</v>
      </c>
      <c r="C17" s="6">
        <f>26830.65</f>
        <v>26830.65</v>
      </c>
      <c r="D17" s="7">
        <v>425</v>
      </c>
      <c r="E17" s="7">
        <f t="shared" si="0"/>
        <v>216.65999999999985</v>
      </c>
    </row>
    <row r="18" spans="1:5" ht="20.100000000000001" customHeight="1" x14ac:dyDescent="0.25">
      <c r="A18" s="2" t="s">
        <v>11</v>
      </c>
      <c r="B18" s="6">
        <f>17536.48</f>
        <v>17536.48</v>
      </c>
      <c r="C18" s="6">
        <f>16689.58</f>
        <v>16689.580000000002</v>
      </c>
      <c r="D18" s="7">
        <v>480</v>
      </c>
      <c r="E18" s="7">
        <f t="shared" si="0"/>
        <v>366.89999999999782</v>
      </c>
    </row>
    <row r="19" spans="1:5" ht="20.100000000000001" customHeight="1" x14ac:dyDescent="0.25">
      <c r="A19" s="2"/>
      <c r="B19" s="6"/>
      <c r="C19" s="8"/>
      <c r="D19" s="8"/>
      <c r="E19" s="8"/>
    </row>
    <row r="22" spans="1:5" x14ac:dyDescent="0.25">
      <c r="A22" s="9"/>
      <c r="B22" s="10"/>
    </row>
  </sheetData>
  <mergeCells count="4">
    <mergeCell ref="A22:B22"/>
    <mergeCell ref="A1:E1"/>
    <mergeCell ref="A2:E2"/>
    <mergeCell ref="A3:E3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Activity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Gerber</cp:lastModifiedBy>
  <cp:lastPrinted>2021-09-11T02:01:47Z</cp:lastPrinted>
  <dcterms:created xsi:type="dcterms:W3CDTF">2021-09-10T01:26:48Z</dcterms:created>
  <dcterms:modified xsi:type="dcterms:W3CDTF">2021-10-09T16:00:58Z</dcterms:modified>
</cp:coreProperties>
</file>